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L. F1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<sst xmlns="http://schemas.openxmlformats.org/spreadsheetml/2006/main" count="103" uniqueCount="79">
  <si>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ALLEGATO F1 Prospetto di offerta economica</t>
  </si>
  <si>
    <t>Gara per l'affidamento della fornitura di DISPOSITIVI PER LA S.C. DI RIANIMAZIONE CARDIOVASCOLARE DELL’A.O. Ordine Mauriziano di Torino</t>
  </si>
  <si>
    <t>Periodo 36 mesi + 24 mesi</t>
  </si>
  <si>
    <t>N. LOTTO</t>
  </si>
  <si>
    <t>9A</t>
  </si>
  <si>
    <t>9B</t>
  </si>
  <si>
    <t>9C</t>
  </si>
  <si>
    <t>12A</t>
  </si>
  <si>
    <t>12B</t>
  </si>
  <si>
    <t>15A</t>
  </si>
  <si>
    <t>15B</t>
  </si>
  <si>
    <t>TIPO DI MATERIALE E CARATTERISTICHE</t>
  </si>
  <si>
    <t>cateteri per incannulamento venoso centrale ad alti flussi a 3 lumi 9F</t>
  </si>
  <si>
    <t>UNITA' DI MISURA</t>
  </si>
  <si>
    <t>singolo pezzo</t>
  </si>
  <si>
    <t xml:space="preserve">CONSUMO PRESUNTO ANNUO
TOTALE INTERAZIENDALE </t>
  </si>
  <si>
    <t>N° PEZZI PER CONFEZIONE</t>
  </si>
  <si>
    <t xml:space="preserve">PREZZO PER CONFEZIONE, </t>
  </si>
  <si>
    <t>PREZZI UNITARI
MASSIMI
a base d'asta 
(IVA esclusa)</t>
  </si>
  <si>
    <t>IMPORTO PRESUNTO ANNUO 
massimo a base d'asta 
(IVA esclusa)</t>
  </si>
  <si>
    <t>PREZZO UNITARIO OFFERTO (Iva esclusa)</t>
  </si>
  <si>
    <t>IMPORTO PRESUNTO ANNUO OFFERTO
(Iva esclusa)</t>
  </si>
  <si>
    <t>CODIFICA CND</t>
  </si>
  <si>
    <t>CODIFICA RDM</t>
  </si>
  <si>
    <t>C.I.G.</t>
  </si>
  <si>
    <t>cateteri per incannulamento venoso centrale ad alti flussi a 3 lumi 11,5</t>
  </si>
  <si>
    <t>INTRODUTTORI VASCOLARI (PER CATETERI DI SWAN-GANZ E SIMILI)</t>
  </si>
  <si>
    <t>CANNULE ARTERIOSE IN POLIURETANO 20G 18CM CIRCA</t>
  </si>
  <si>
    <t>CANNULE ARTERIOSE IN POLIURETANO 20G 8CM CIRCA</t>
  </si>
  <si>
    <t>CATETERI DI SWAN-GANZ CON LINEA A FIBRE OTTICHE – CATETERI  DA 7,5F LUNGHEZZA 110CM circa</t>
  </si>
  <si>
    <t>CATETERI DI SWAN-GANZ – CALIBRO 7F - 7,5F</t>
  </si>
  <si>
    <t>PROLUNGHE A BASSA COMPLIACE – LUNGHEZZA 150CM circa</t>
  </si>
  <si>
    <t xml:space="preserve">SISTEMI DI MONITORAGGIO A UNO, DUE, TRE TRASDUTTORI di pressione </t>
  </si>
  <si>
    <t>tre trasduttori</t>
  </si>
  <si>
    <t>due trasduttori</t>
  </si>
  <si>
    <t>uno trasduttore</t>
  </si>
  <si>
    <t>SET STERILE PER L'ANELGESIA PERIDURALE  18G E 16G</t>
  </si>
  <si>
    <t xml:space="preserve">SET PER DRENAGGIO LIQUORALE PER VIA LOMBARE CON SACCA DI RACCOLTA </t>
  </si>
  <si>
    <t>SONDE DI TEMPERATURA</t>
  </si>
  <si>
    <t>A) per Temperatura  interna</t>
  </si>
  <si>
    <t>B) per temperatura cutanea</t>
  </si>
  <si>
    <t>AGO PER ELETTROSTIMOLAZIONE</t>
  </si>
  <si>
    <t>RACCORDI PER RIANIMAZIONE</t>
  </si>
  <si>
    <t>CATETERE ARTERIOSO-VENOSO CENTRALE</t>
  </si>
  <si>
    <t xml:space="preserve">A)  con prolunga </t>
  </si>
  <si>
    <t xml:space="preserve">   B)  senza prolunga</t>
  </si>
  <si>
    <t>GUIDA  PER TUBI ENDOTRACHEALI</t>
  </si>
  <si>
    <t>C01020203</t>
  </si>
  <si>
    <t>C0502</t>
  </si>
  <si>
    <t>C010301</t>
  </si>
  <si>
    <t>C019003</t>
  </si>
  <si>
    <t>A03020101</t>
  </si>
  <si>
    <t>C019004</t>
  </si>
  <si>
    <t>A01030102</t>
  </si>
  <si>
    <t>N0103</t>
  </si>
  <si>
    <t xml:space="preserve">N.B. la seguente tabella non deve essere compilate manualmente ma compilata direttamente sul foglio di lavoro. Stamparla e frmarla. Copiarla su CD da allegare. </t>
  </si>
  <si>
    <t>CODICE - DESCRIZIONE COMMERCIALE</t>
  </si>
  <si>
    <t>IVA ESCLUSA</t>
  </si>
  <si>
    <t>IVA INCLUSA</t>
  </si>
  <si>
    <t>IMPORTO ANNUO OFFERTO</t>
  </si>
  <si>
    <t>IMPORTO 36 mesi</t>
  </si>
  <si>
    <t>IMPORTO 36 mesi+24 MESI</t>
  </si>
  <si>
    <t>____________, ____________</t>
  </si>
  <si>
    <t>DATA</t>
  </si>
  <si>
    <t>__________________________________________________</t>
  </si>
  <si>
    <t>Timbro e firma del Legale Rappresentante</t>
  </si>
  <si>
    <t>6945485B87</t>
  </si>
  <si>
    <t>6945523AE3</t>
  </si>
  <si>
    <t>6945527E2F</t>
  </si>
  <si>
    <t>69455408EB</t>
  </si>
  <si>
    <t>6945547EB0</t>
  </si>
  <si>
    <t>69455522D4</t>
  </si>
  <si>
    <t>69455587C6</t>
  </si>
  <si>
    <t>694556096C</t>
  </si>
  <si>
    <t>6945562B12</t>
  </si>
  <si>
    <t>6945565D8B</t>
  </si>
  <si>
    <t>69455690DC</t>
  </si>
  <si>
    <t>69455755CE</t>
  </si>
  <si>
    <t>694557991A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</si>
</sst>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75" zoomScaleSheetLayoutView="75" workbookViewId="0" topLeftCell="A22">
      <selection activeCell="F22" sqref="F22"/>
    </sheetView>
  </sheetViews>
  <sheetFormatPr defaultColWidth="9.140625" defaultRowHeight="12.75"/>
  <cols>
    <col min="1" max="2" width="6.7109375" style="1" customWidth="1"/>
    <col min="3" max="3" width="29.7109375" style="1" customWidth="1"/>
    <col min="4" max="4" width="9.28125" style="1" customWidth="1"/>
    <col min="5" max="7" width="16.421875" style="1" customWidth="1"/>
    <col min="8" max="8" width="16.421875" style="2" customWidth="1"/>
    <col min="9" max="10" width="16.421875" style="1" customWidth="1"/>
    <col min="11" max="11" width="16.421875" style="2" customWidth="1"/>
    <col min="12" max="12" width="19.421875" style="1" customWidth="1"/>
    <col min="13" max="14" width="16.421875" style="1" customWidth="1"/>
    <col min="15" max="15" width="16.421875" style="16" customWidth="1"/>
    <col min="16" max="16384" width="16.421875" style="1" customWidth="1"/>
  </cols>
  <sheetData>
    <row r="1" spans="1:15" s="6" customFormat="1" ht="36" customHeight="1" thickBo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15"/>
    </row>
    <row r="2" spans="1:15" s="6" customFormat="1" ht="21" customHeight="1" thickBo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15"/>
    </row>
    <row r="3" spans="1:15" s="6" customFormat="1" ht="21" customHeight="1" thickBot="1">
      <c r="A3" s="42" t="s">
        <v>2</v>
      </c>
      <c r="B3" s="43"/>
      <c r="C3" s="43"/>
      <c r="D3" s="43"/>
      <c r="E3" s="43"/>
      <c r="F3" s="43"/>
      <c r="G3" s="43"/>
      <c r="H3" s="43"/>
      <c r="I3" s="44"/>
      <c r="J3" s="7"/>
      <c r="K3" s="8"/>
      <c r="L3" s="7"/>
      <c r="M3" s="7"/>
      <c r="N3" s="7"/>
      <c r="O3" s="15"/>
    </row>
    <row r="4" ht="13.5" thickBot="1"/>
    <row r="5" spans="1:10" ht="51" customHeight="1" thickBot="1">
      <c r="A5" s="39" t="s">
        <v>55</v>
      </c>
      <c r="B5" s="40"/>
      <c r="C5" s="40"/>
      <c r="D5" s="40"/>
      <c r="E5" s="40"/>
      <c r="F5" s="40"/>
      <c r="G5" s="40"/>
      <c r="H5" s="40"/>
      <c r="I5" s="40"/>
      <c r="J5" s="41"/>
    </row>
    <row r="8" spans="1:15" ht="76.5">
      <c r="A8" s="38" t="s">
        <v>3</v>
      </c>
      <c r="B8" s="38"/>
      <c r="C8" s="3" t="s">
        <v>11</v>
      </c>
      <c r="D8" s="12" t="s">
        <v>13</v>
      </c>
      <c r="E8" s="3" t="s">
        <v>15</v>
      </c>
      <c r="F8" s="3" t="s">
        <v>16</v>
      </c>
      <c r="G8" s="3" t="s">
        <v>17</v>
      </c>
      <c r="H8" s="9" t="s">
        <v>20</v>
      </c>
      <c r="I8" s="3" t="s">
        <v>18</v>
      </c>
      <c r="J8" s="3" t="s">
        <v>19</v>
      </c>
      <c r="K8" s="4" t="s">
        <v>21</v>
      </c>
      <c r="L8" s="3" t="s">
        <v>56</v>
      </c>
      <c r="M8" s="3" t="s">
        <v>22</v>
      </c>
      <c r="N8" s="3" t="s">
        <v>23</v>
      </c>
      <c r="O8" s="17" t="s">
        <v>24</v>
      </c>
    </row>
    <row r="9" spans="1:15" ht="45" customHeight="1">
      <c r="A9" s="3">
        <v>1</v>
      </c>
      <c r="B9" s="3"/>
      <c r="C9" s="3" t="s">
        <v>12</v>
      </c>
      <c r="D9" s="5" t="s">
        <v>14</v>
      </c>
      <c r="E9" s="10">
        <v>20</v>
      </c>
      <c r="F9" s="11"/>
      <c r="G9" s="4"/>
      <c r="H9" s="9"/>
      <c r="I9" s="3">
        <v>56</v>
      </c>
      <c r="J9" s="4">
        <f>I9*E9</f>
        <v>1120</v>
      </c>
      <c r="K9" s="4">
        <f>E9*H9</f>
        <v>0</v>
      </c>
      <c r="L9" s="3"/>
      <c r="M9" s="3" t="s">
        <v>47</v>
      </c>
      <c r="N9" s="3"/>
      <c r="O9" s="17" t="s">
        <v>66</v>
      </c>
    </row>
    <row r="10" spans="1:15" ht="45" customHeight="1">
      <c r="A10" s="3">
        <v>2</v>
      </c>
      <c r="B10" s="3"/>
      <c r="C10" s="3" t="s">
        <v>25</v>
      </c>
      <c r="D10" s="5" t="s">
        <v>14</v>
      </c>
      <c r="E10" s="10">
        <v>60</v>
      </c>
      <c r="F10" s="11"/>
      <c r="G10" s="4"/>
      <c r="H10" s="9"/>
      <c r="I10" s="3">
        <v>18</v>
      </c>
      <c r="J10" s="4">
        <f aca="true" t="shared" si="0" ref="J10:J31">I10*E10</f>
        <v>1080</v>
      </c>
      <c r="K10" s="4">
        <f aca="true" t="shared" si="1" ref="K10:K31">E10*H10</f>
        <v>0</v>
      </c>
      <c r="L10" s="3"/>
      <c r="M10" s="3" t="s">
        <v>47</v>
      </c>
      <c r="N10" s="3"/>
      <c r="O10" s="17">
        <v>6945497570</v>
      </c>
    </row>
    <row r="11" spans="1:15" ht="45" customHeight="1">
      <c r="A11" s="3">
        <v>3</v>
      </c>
      <c r="B11" s="3"/>
      <c r="C11" s="3" t="s">
        <v>26</v>
      </c>
      <c r="D11" s="5" t="s">
        <v>14</v>
      </c>
      <c r="E11" s="10">
        <v>150</v>
      </c>
      <c r="F11" s="11"/>
      <c r="G11" s="4"/>
      <c r="H11" s="9"/>
      <c r="I11" s="3">
        <v>17.5</v>
      </c>
      <c r="J11" s="4">
        <f t="shared" si="0"/>
        <v>2625</v>
      </c>
      <c r="K11" s="4">
        <f t="shared" si="1"/>
        <v>0</v>
      </c>
      <c r="L11" s="3"/>
      <c r="M11" s="3" t="s">
        <v>48</v>
      </c>
      <c r="N11" s="3"/>
      <c r="O11" s="17" t="s">
        <v>67</v>
      </c>
    </row>
    <row r="12" spans="1:15" ht="45" customHeight="1">
      <c r="A12" s="3">
        <v>4</v>
      </c>
      <c r="B12" s="3"/>
      <c r="C12" s="3" t="s">
        <v>27</v>
      </c>
      <c r="D12" s="5" t="s">
        <v>14</v>
      </c>
      <c r="E12" s="10">
        <v>350</v>
      </c>
      <c r="F12" s="11"/>
      <c r="G12" s="4"/>
      <c r="H12" s="9"/>
      <c r="I12" s="3">
        <v>12.5</v>
      </c>
      <c r="J12" s="4">
        <f t="shared" si="0"/>
        <v>4375</v>
      </c>
      <c r="K12" s="4">
        <f t="shared" si="1"/>
        <v>0</v>
      </c>
      <c r="L12" s="3"/>
      <c r="M12" s="3" t="s">
        <v>49</v>
      </c>
      <c r="N12" s="3"/>
      <c r="O12" s="17" t="s">
        <v>68</v>
      </c>
    </row>
    <row r="13" spans="1:15" ht="45" customHeight="1">
      <c r="A13" s="3">
        <v>5</v>
      </c>
      <c r="B13" s="3"/>
      <c r="C13" s="3" t="s">
        <v>28</v>
      </c>
      <c r="D13" s="5" t="s">
        <v>14</v>
      </c>
      <c r="E13" s="10">
        <v>2000</v>
      </c>
      <c r="F13" s="11"/>
      <c r="G13" s="4"/>
      <c r="H13" s="9"/>
      <c r="I13" s="3">
        <v>3.3</v>
      </c>
      <c r="J13" s="4">
        <f t="shared" si="0"/>
        <v>6600</v>
      </c>
      <c r="K13" s="4">
        <f t="shared" si="1"/>
        <v>0</v>
      </c>
      <c r="L13" s="3"/>
      <c r="M13" s="3" t="s">
        <v>49</v>
      </c>
      <c r="N13" s="3"/>
      <c r="O13" s="17">
        <v>6945532253</v>
      </c>
    </row>
    <row r="14" spans="1:15" ht="60" customHeight="1">
      <c r="A14" s="3">
        <v>6</v>
      </c>
      <c r="B14" s="3"/>
      <c r="C14" s="3" t="s">
        <v>29</v>
      </c>
      <c r="D14" s="5" t="s">
        <v>14</v>
      </c>
      <c r="E14" s="10">
        <v>15</v>
      </c>
      <c r="F14" s="11"/>
      <c r="G14" s="4"/>
      <c r="H14" s="9"/>
      <c r="I14" s="3">
        <v>400</v>
      </c>
      <c r="J14" s="4">
        <f t="shared" si="0"/>
        <v>6000</v>
      </c>
      <c r="K14" s="4">
        <f t="shared" si="1"/>
        <v>0</v>
      </c>
      <c r="L14" s="3"/>
      <c r="M14" s="3" t="s">
        <v>50</v>
      </c>
      <c r="N14" s="3"/>
      <c r="O14" s="17" t="s">
        <v>69</v>
      </c>
    </row>
    <row r="15" spans="1:15" ht="45" customHeight="1">
      <c r="A15" s="3">
        <v>7</v>
      </c>
      <c r="B15" s="3"/>
      <c r="C15" s="3" t="s">
        <v>30</v>
      </c>
      <c r="D15" s="5" t="s">
        <v>14</v>
      </c>
      <c r="E15" s="10">
        <v>15</v>
      </c>
      <c r="F15" s="11"/>
      <c r="G15" s="4"/>
      <c r="H15" s="9"/>
      <c r="I15" s="3">
        <v>55</v>
      </c>
      <c r="J15" s="4">
        <f t="shared" si="0"/>
        <v>825</v>
      </c>
      <c r="K15" s="4">
        <f t="shared" si="1"/>
        <v>0</v>
      </c>
      <c r="L15" s="3"/>
      <c r="M15" s="3" t="s">
        <v>50</v>
      </c>
      <c r="N15" s="3"/>
      <c r="O15" s="17" t="s">
        <v>70</v>
      </c>
    </row>
    <row r="16" spans="1:15" ht="45" customHeight="1">
      <c r="A16" s="3">
        <v>8</v>
      </c>
      <c r="B16" s="3"/>
      <c r="C16" s="3" t="s">
        <v>31</v>
      </c>
      <c r="D16" s="5" t="s">
        <v>14</v>
      </c>
      <c r="E16" s="10">
        <v>200</v>
      </c>
      <c r="F16" s="11"/>
      <c r="G16" s="4"/>
      <c r="H16" s="9"/>
      <c r="I16" s="3">
        <v>0.49</v>
      </c>
      <c r="J16" s="4">
        <f t="shared" si="0"/>
        <v>98</v>
      </c>
      <c r="K16" s="4">
        <f t="shared" si="1"/>
        <v>0</v>
      </c>
      <c r="L16" s="3"/>
      <c r="M16" s="3" t="s">
        <v>51</v>
      </c>
      <c r="N16" s="3"/>
      <c r="O16" s="17" t="s">
        <v>71</v>
      </c>
    </row>
    <row r="17" spans="1:15" ht="45" customHeight="1">
      <c r="A17" s="21">
        <v>9</v>
      </c>
      <c r="B17" s="3"/>
      <c r="C17" s="3" t="s">
        <v>32</v>
      </c>
      <c r="D17" s="5"/>
      <c r="E17" s="10"/>
      <c r="F17" s="11"/>
      <c r="G17" s="4"/>
      <c r="H17" s="9"/>
      <c r="I17" s="3"/>
      <c r="J17" s="4"/>
      <c r="K17" s="4"/>
      <c r="L17" s="3"/>
      <c r="M17" s="3"/>
      <c r="N17" s="3"/>
      <c r="O17" s="17"/>
    </row>
    <row r="18" spans="1:15" ht="21" customHeight="1">
      <c r="A18" s="22"/>
      <c r="B18" s="3" t="s">
        <v>4</v>
      </c>
      <c r="C18" s="3" t="s">
        <v>33</v>
      </c>
      <c r="D18" s="5" t="s">
        <v>14</v>
      </c>
      <c r="E18" s="10">
        <v>100</v>
      </c>
      <c r="F18" s="11"/>
      <c r="G18" s="4"/>
      <c r="H18" s="9"/>
      <c r="I18" s="3">
        <v>14</v>
      </c>
      <c r="J18" s="4">
        <f t="shared" si="0"/>
        <v>1400</v>
      </c>
      <c r="K18" s="4">
        <f t="shared" si="1"/>
        <v>0</v>
      </c>
      <c r="L18" s="3"/>
      <c r="M18" s="3" t="s">
        <v>52</v>
      </c>
      <c r="N18" s="3"/>
      <c r="O18" s="18">
        <v>6945556620</v>
      </c>
    </row>
    <row r="19" spans="1:15" ht="21" customHeight="1">
      <c r="A19" s="22"/>
      <c r="B19" s="3" t="s">
        <v>5</v>
      </c>
      <c r="C19" s="3" t="s">
        <v>34</v>
      </c>
      <c r="D19" s="5" t="s">
        <v>14</v>
      </c>
      <c r="E19" s="10">
        <v>1500</v>
      </c>
      <c r="F19" s="11"/>
      <c r="G19" s="4"/>
      <c r="H19" s="9"/>
      <c r="I19" s="3">
        <v>11</v>
      </c>
      <c r="J19" s="4">
        <f t="shared" si="0"/>
        <v>16500</v>
      </c>
      <c r="K19" s="4">
        <f t="shared" si="1"/>
        <v>0</v>
      </c>
      <c r="L19" s="3"/>
      <c r="M19" s="3" t="s">
        <v>52</v>
      </c>
      <c r="N19" s="3"/>
      <c r="O19" s="19"/>
    </row>
    <row r="20" spans="1:15" ht="21" customHeight="1">
      <c r="A20" s="23"/>
      <c r="B20" s="3" t="s">
        <v>6</v>
      </c>
      <c r="C20" s="3" t="s">
        <v>35</v>
      </c>
      <c r="D20" s="5" t="s">
        <v>14</v>
      </c>
      <c r="E20" s="10">
        <v>2200</v>
      </c>
      <c r="F20" s="11"/>
      <c r="G20" s="4"/>
      <c r="H20" s="9"/>
      <c r="I20" s="3">
        <v>7</v>
      </c>
      <c r="J20" s="4">
        <f t="shared" si="0"/>
        <v>15400</v>
      </c>
      <c r="K20" s="4">
        <f t="shared" si="1"/>
        <v>0</v>
      </c>
      <c r="L20" s="3"/>
      <c r="M20" s="3" t="s">
        <v>52</v>
      </c>
      <c r="N20" s="3"/>
      <c r="O20" s="20"/>
    </row>
    <row r="21" spans="1:15" ht="45" customHeight="1">
      <c r="A21" s="3">
        <v>10</v>
      </c>
      <c r="B21" s="3"/>
      <c r="C21" s="3" t="s">
        <v>36</v>
      </c>
      <c r="D21" s="5" t="s">
        <v>14</v>
      </c>
      <c r="E21" s="10">
        <v>100</v>
      </c>
      <c r="F21" s="11"/>
      <c r="G21" s="4"/>
      <c r="H21" s="9"/>
      <c r="I21" s="3">
        <v>18</v>
      </c>
      <c r="J21" s="4">
        <f t="shared" si="0"/>
        <v>1800</v>
      </c>
      <c r="K21" s="4">
        <f t="shared" si="1"/>
        <v>0</v>
      </c>
      <c r="L21" s="3"/>
      <c r="M21" s="3" t="s">
        <v>53</v>
      </c>
      <c r="N21" s="3"/>
      <c r="O21" s="17" t="s">
        <v>72</v>
      </c>
    </row>
    <row r="22" spans="1:15" ht="51">
      <c r="A22" s="3">
        <v>11</v>
      </c>
      <c r="B22" s="3"/>
      <c r="C22" s="3" t="s">
        <v>37</v>
      </c>
      <c r="D22" s="5" t="s">
        <v>14</v>
      </c>
      <c r="E22" s="10">
        <v>20</v>
      </c>
      <c r="F22" s="11"/>
      <c r="G22" s="4"/>
      <c r="H22" s="9"/>
      <c r="I22" s="3">
        <v>268.6</v>
      </c>
      <c r="J22" s="4">
        <f t="shared" si="0"/>
        <v>5372</v>
      </c>
      <c r="K22" s="4">
        <f t="shared" si="1"/>
        <v>0</v>
      </c>
      <c r="L22" s="3"/>
      <c r="M22" s="3" t="s">
        <v>54</v>
      </c>
      <c r="N22" s="3"/>
      <c r="O22" s="17" t="s">
        <v>73</v>
      </c>
    </row>
    <row r="23" spans="1:15" ht="45" customHeight="1">
      <c r="A23" s="21">
        <v>12</v>
      </c>
      <c r="B23" s="3"/>
      <c r="C23" s="3" t="s">
        <v>38</v>
      </c>
      <c r="D23" s="5"/>
      <c r="E23" s="10"/>
      <c r="F23" s="11"/>
      <c r="G23" s="4"/>
      <c r="H23" s="9"/>
      <c r="I23" s="3"/>
      <c r="J23" s="4"/>
      <c r="K23" s="4"/>
      <c r="L23" s="3"/>
      <c r="M23" s="3"/>
      <c r="N23" s="3"/>
      <c r="O23" s="17"/>
    </row>
    <row r="24" spans="1:15" ht="21" customHeight="1">
      <c r="A24" s="22"/>
      <c r="B24" s="3" t="s">
        <v>7</v>
      </c>
      <c r="C24" s="3" t="s">
        <v>39</v>
      </c>
      <c r="D24" s="5" t="s">
        <v>14</v>
      </c>
      <c r="E24" s="10">
        <v>500</v>
      </c>
      <c r="F24" s="11"/>
      <c r="G24" s="4"/>
      <c r="H24" s="9"/>
      <c r="I24" s="3">
        <v>9.87</v>
      </c>
      <c r="J24" s="4">
        <f t="shared" si="0"/>
        <v>4935</v>
      </c>
      <c r="K24" s="4">
        <f t="shared" si="1"/>
        <v>0</v>
      </c>
      <c r="L24" s="3"/>
      <c r="M24" s="3"/>
      <c r="N24" s="3"/>
      <c r="O24" s="18" t="s">
        <v>74</v>
      </c>
    </row>
    <row r="25" spans="1:15" ht="21" customHeight="1">
      <c r="A25" s="23"/>
      <c r="B25" s="3" t="s">
        <v>8</v>
      </c>
      <c r="C25" s="3" t="s">
        <v>40</v>
      </c>
      <c r="D25" s="5" t="s">
        <v>14</v>
      </c>
      <c r="E25" s="10">
        <v>300</v>
      </c>
      <c r="F25" s="11"/>
      <c r="G25" s="4"/>
      <c r="H25" s="9"/>
      <c r="I25" s="3">
        <v>3.6</v>
      </c>
      <c r="J25" s="4">
        <f t="shared" si="0"/>
        <v>1080</v>
      </c>
      <c r="K25" s="4">
        <f t="shared" si="1"/>
        <v>0</v>
      </c>
      <c r="L25" s="3"/>
      <c r="M25" s="3"/>
      <c r="N25" s="3"/>
      <c r="O25" s="20"/>
    </row>
    <row r="26" spans="1:15" ht="45" customHeight="1">
      <c r="A26" s="3">
        <v>13</v>
      </c>
      <c r="B26" s="3"/>
      <c r="C26" s="3" t="s">
        <v>41</v>
      </c>
      <c r="D26" s="5" t="s">
        <v>14</v>
      </c>
      <c r="E26" s="10">
        <v>50</v>
      </c>
      <c r="F26" s="11"/>
      <c r="G26" s="4"/>
      <c r="H26" s="9"/>
      <c r="I26" s="3">
        <v>12</v>
      </c>
      <c r="J26" s="4">
        <f t="shared" si="0"/>
        <v>600</v>
      </c>
      <c r="K26" s="4">
        <f t="shared" si="1"/>
        <v>0</v>
      </c>
      <c r="L26" s="3"/>
      <c r="M26" s="3"/>
      <c r="N26" s="3"/>
      <c r="O26" s="17" t="s">
        <v>75</v>
      </c>
    </row>
    <row r="27" spans="1:15" ht="45" customHeight="1">
      <c r="A27" s="3">
        <v>14</v>
      </c>
      <c r="B27" s="3"/>
      <c r="C27" s="3" t="s">
        <v>42</v>
      </c>
      <c r="D27" s="5" t="s">
        <v>14</v>
      </c>
      <c r="E27" s="10">
        <v>600</v>
      </c>
      <c r="F27" s="11"/>
      <c r="G27" s="4"/>
      <c r="H27" s="9"/>
      <c r="I27" s="3">
        <v>2.8</v>
      </c>
      <c r="J27" s="4">
        <f t="shared" si="0"/>
        <v>1680</v>
      </c>
      <c r="K27" s="4">
        <f t="shared" si="1"/>
        <v>0</v>
      </c>
      <c r="L27" s="3"/>
      <c r="M27" s="3"/>
      <c r="N27" s="3"/>
      <c r="O27" s="17" t="s">
        <v>76</v>
      </c>
    </row>
    <row r="28" spans="1:15" ht="45" customHeight="1">
      <c r="A28" s="21">
        <v>15</v>
      </c>
      <c r="B28" s="3"/>
      <c r="C28" s="3" t="s">
        <v>43</v>
      </c>
      <c r="D28" s="5"/>
      <c r="E28" s="10"/>
      <c r="F28" s="11"/>
      <c r="G28" s="4"/>
      <c r="H28" s="9"/>
      <c r="I28" s="3"/>
      <c r="J28" s="4"/>
      <c r="K28" s="4"/>
      <c r="L28" s="3"/>
      <c r="M28" s="3"/>
      <c r="N28" s="3"/>
      <c r="O28" s="17"/>
    </row>
    <row r="29" spans="1:15" ht="21" customHeight="1">
      <c r="A29" s="22"/>
      <c r="B29" s="3" t="s">
        <v>9</v>
      </c>
      <c r="C29" s="3" t="s">
        <v>44</v>
      </c>
      <c r="D29" s="5" t="s">
        <v>14</v>
      </c>
      <c r="E29" s="10">
        <v>150</v>
      </c>
      <c r="F29" s="11"/>
      <c r="G29" s="4"/>
      <c r="H29" s="9"/>
      <c r="I29" s="3">
        <v>11.5</v>
      </c>
      <c r="J29" s="4">
        <f t="shared" si="0"/>
        <v>1725</v>
      </c>
      <c r="K29" s="4">
        <f t="shared" si="1"/>
        <v>0</v>
      </c>
      <c r="L29" s="3"/>
      <c r="M29" s="3"/>
      <c r="N29" s="3"/>
      <c r="O29" s="18" t="s">
        <v>77</v>
      </c>
    </row>
    <row r="30" spans="1:15" ht="21" customHeight="1">
      <c r="A30" s="23"/>
      <c r="B30" s="3" t="s">
        <v>10</v>
      </c>
      <c r="C30" s="3" t="s">
        <v>45</v>
      </c>
      <c r="D30" s="5" t="s">
        <v>14</v>
      </c>
      <c r="E30" s="10">
        <v>150</v>
      </c>
      <c r="F30" s="11"/>
      <c r="G30" s="4"/>
      <c r="H30" s="9"/>
      <c r="I30" s="3">
        <v>9.9</v>
      </c>
      <c r="J30" s="4">
        <f t="shared" si="0"/>
        <v>1485</v>
      </c>
      <c r="K30" s="4">
        <f t="shared" si="1"/>
        <v>0</v>
      </c>
      <c r="L30" s="3"/>
      <c r="M30" s="3"/>
      <c r="N30" s="3"/>
      <c r="O30" s="20"/>
    </row>
    <row r="31" spans="1:15" ht="45" customHeight="1">
      <c r="A31" s="3">
        <v>16</v>
      </c>
      <c r="B31" s="3"/>
      <c r="C31" s="3" t="s">
        <v>46</v>
      </c>
      <c r="D31" s="5" t="s">
        <v>14</v>
      </c>
      <c r="E31" s="10">
        <v>100</v>
      </c>
      <c r="F31" s="11"/>
      <c r="G31" s="4"/>
      <c r="H31" s="9"/>
      <c r="I31" s="3">
        <v>12.6</v>
      </c>
      <c r="J31" s="4">
        <f t="shared" si="0"/>
        <v>1260</v>
      </c>
      <c r="K31" s="4">
        <f t="shared" si="1"/>
        <v>0</v>
      </c>
      <c r="L31" s="3"/>
      <c r="M31" s="3"/>
      <c r="N31" s="3"/>
      <c r="O31" s="17" t="s">
        <v>78</v>
      </c>
    </row>
    <row r="32" spans="10:11" ht="45" customHeight="1">
      <c r="J32" s="4">
        <f>SUM(J9:J31)</f>
        <v>75960</v>
      </c>
      <c r="K32" s="4">
        <f>SUM(K9:K31)</f>
        <v>0</v>
      </c>
    </row>
    <row r="33" ht="32.25" customHeight="1" thickBot="1">
      <c r="J33" s="2"/>
    </row>
    <row r="34" spans="3:8" ht="36" customHeight="1">
      <c r="C34" s="24"/>
      <c r="D34" s="28"/>
      <c r="E34" s="28" t="s">
        <v>57</v>
      </c>
      <c r="F34" s="28"/>
      <c r="G34" s="28" t="s">
        <v>58</v>
      </c>
      <c r="H34" s="32"/>
    </row>
    <row r="35" spans="3:8" ht="45" customHeight="1">
      <c r="C35" s="37" t="s">
        <v>59</v>
      </c>
      <c r="D35" s="38"/>
      <c r="E35" s="33">
        <f>K32</f>
        <v>0</v>
      </c>
      <c r="F35" s="33"/>
      <c r="G35" s="33">
        <f>E35*1.22</f>
        <v>0</v>
      </c>
      <c r="H35" s="35"/>
    </row>
    <row r="36" spans="3:8" ht="45" customHeight="1">
      <c r="C36" s="37" t="s">
        <v>60</v>
      </c>
      <c r="D36" s="38"/>
      <c r="E36" s="33">
        <f>E35*3</f>
        <v>0</v>
      </c>
      <c r="F36" s="33"/>
      <c r="G36" s="33">
        <f>E36*1.22</f>
        <v>0</v>
      </c>
      <c r="H36" s="35"/>
    </row>
    <row r="37" spans="3:8" ht="45" customHeight="1" thickBot="1">
      <c r="C37" s="26" t="s">
        <v>61</v>
      </c>
      <c r="D37" s="30"/>
      <c r="E37" s="34">
        <f>E35*5</f>
        <v>0</v>
      </c>
      <c r="F37" s="34"/>
      <c r="G37" s="34">
        <f>E37*1.22</f>
        <v>0</v>
      </c>
      <c r="H37" s="36"/>
    </row>
    <row r="38" spans="3:8" ht="45" customHeight="1" thickBot="1">
      <c r="C38" s="13"/>
      <c r="D38" s="13"/>
      <c r="E38" s="14"/>
      <c r="F38" s="14"/>
      <c r="G38" s="14"/>
      <c r="H38" s="14"/>
    </row>
    <row r="39" spans="3:9" ht="45" customHeight="1">
      <c r="C39" s="24" t="s">
        <v>63</v>
      </c>
      <c r="D39" s="25"/>
      <c r="E39" s="28" t="s">
        <v>65</v>
      </c>
      <c r="F39" s="28"/>
      <c r="G39" s="28"/>
      <c r="H39" s="28"/>
      <c r="I39" s="29"/>
    </row>
    <row r="40" spans="3:9" ht="105" customHeight="1" thickBot="1">
      <c r="C40" s="26" t="s">
        <v>62</v>
      </c>
      <c r="D40" s="27"/>
      <c r="E40" s="30" t="s">
        <v>64</v>
      </c>
      <c r="F40" s="30"/>
      <c r="G40" s="30"/>
      <c r="H40" s="30"/>
      <c r="I40" s="31"/>
    </row>
    <row r="41" ht="45" customHeight="1"/>
    <row r="42" ht="45" customHeight="1"/>
    <row r="43" ht="45" customHeight="1"/>
    <row r="44" ht="45" customHeight="1"/>
    <row r="45" ht="45" customHeight="1"/>
    <row r="46" ht="45" customHeight="1"/>
  </sheetData>
  <mergeCells count="27">
    <mergeCell ref="A5:J5"/>
    <mergeCell ref="A2:N2"/>
    <mergeCell ref="A1:N1"/>
    <mergeCell ref="A8:B8"/>
    <mergeCell ref="A3:I3"/>
    <mergeCell ref="C35:D35"/>
    <mergeCell ref="C36:D36"/>
    <mergeCell ref="C37:D37"/>
    <mergeCell ref="E34:F34"/>
    <mergeCell ref="C34:D34"/>
    <mergeCell ref="G34:H34"/>
    <mergeCell ref="E35:F35"/>
    <mergeCell ref="E36:F36"/>
    <mergeCell ref="E37:F37"/>
    <mergeCell ref="G35:H35"/>
    <mergeCell ref="G36:H36"/>
    <mergeCell ref="G37:H37"/>
    <mergeCell ref="C39:D39"/>
    <mergeCell ref="C40:D40"/>
    <mergeCell ref="E39:I39"/>
    <mergeCell ref="E40:I40"/>
    <mergeCell ref="O18:O20"/>
    <mergeCell ref="O24:O25"/>
    <mergeCell ref="O29:O30"/>
    <mergeCell ref="A17:A20"/>
    <mergeCell ref="A23:A25"/>
    <mergeCell ref="A28:A30"/>
  </mergeCells>
  <printOptions/>
  <pageMargins left="0.3937007874015748" right="0.3937007874015748" top="0.4724409448818898" bottom="0.4724409448818898" header="0.31496062992125984" footer="0.31496062992125984"/>
  <pageSetup horizontalDpi="600" verticalDpi="600" orientation="landscape" paperSize="8" scale="8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mlembo</cp:lastModifiedBy>
  <cp:lastPrinted>2017-01-13T11:33:42Z</cp:lastPrinted>
  <dcterms:created xsi:type="dcterms:W3CDTF">2017-01-13T10:11:39Z</dcterms:created>
  <dcterms:modified xsi:type="dcterms:W3CDTF">2017-01-13T13:51:18Z</dcterms:modified>
  <cp:category/>
  <cp:version/>
  <cp:contentType/>
  <cp:contentStatus/>
</cp:coreProperties>
</file>